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e-chigliaro\Downloads\"/>
    </mc:Choice>
  </mc:AlternateContent>
  <xr:revisionPtr revIDLastSave="0" documentId="13_ncr:1_{83197F52-BD44-4D36-B312-A1E68C6821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1" i="1"/>
  <c r="F23" i="1"/>
  <c r="F22" i="1"/>
  <c r="H9" i="1" l="1"/>
  <c r="F11" i="1"/>
  <c r="F10" i="1"/>
  <c r="F21" i="1"/>
  <c r="G20" i="1"/>
  <c r="G24" i="1" s="1"/>
  <c r="E11" i="1" l="1"/>
  <c r="H11" i="1" s="1"/>
  <c r="E13" i="1"/>
  <c r="H13" i="1" s="1"/>
  <c r="F24" i="1"/>
  <c r="D26" i="1" s="1"/>
  <c r="E10" i="1"/>
  <c r="H10" i="1" s="1"/>
  <c r="E12" i="1"/>
  <c r="H12" i="1" s="1"/>
  <c r="I16" i="1"/>
  <c r="I12" i="1"/>
  <c r="H14" i="1" l="1"/>
  <c r="H16" i="1" s="1"/>
  <c r="D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Simone Chigliaro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inserire retribuzione lorda mensile: gli elementi fissi come da busta paga
</t>
        </r>
      </text>
    </comment>
    <comment ref="G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inserire numero di mensilità come da contratto</t>
        </r>
      </text>
    </comment>
    <comment ref="G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inserire il coefficiente per il calcolo del TFR (generalmente 13,5)</t>
        </r>
      </text>
    </comment>
    <comment ref="G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inserire il coefficiente per il calcolo INPS (solo quota a carico azienda)</t>
        </r>
      </text>
    </comment>
    <comment ref="G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inserire il coefficiente pe ril calcolo contributi INAIL (in millesimi)
</t>
        </r>
      </text>
    </comment>
    <comment ref="G13" authorId="0" shapeId="0" xr:uid="{0225AA1A-09ED-4079-9973-AA211794BCA4}">
      <text>
        <r>
          <rPr>
            <b/>
            <sz val="9"/>
            <color indexed="81"/>
            <rFont val="Tahoma"/>
            <family val="2"/>
          </rPr>
          <t xml:space="preserve">inserire il coefficiente per il calcolo degli altri eventuali oneri previdenziali se previsti da CCNL 
</t>
        </r>
      </text>
    </comment>
    <comment ref="G14" authorId="0" shapeId="0" xr:uid="{0C61CCF9-75D4-4C4A-87F7-16418554A387}">
      <text>
        <r>
          <rPr>
            <b/>
            <sz val="9"/>
            <color indexed="81"/>
            <rFont val="Tahoma"/>
            <family val="2"/>
          </rPr>
          <t>inserire il coefficiente per il calcolo del costo irap solo se indeducibile</t>
        </r>
      </text>
    </comment>
    <comment ref="D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settimane lavorabili annue (52)</t>
        </r>
      </text>
    </comment>
    <comment ref="E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inserire numero ore settimanali da contratto (generalmente 40)</t>
        </r>
      </text>
    </comment>
    <comment ref="D2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inserire giorni di lavoro di ferie all'anno da contratto
</t>
        </r>
      </text>
    </comment>
    <comment ref="E2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ore di lavoro giornaliere da contratto (generalmente 8)</t>
        </r>
      </text>
    </comment>
    <comment ref="D2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inserire giorni di permesso annui da contratto</t>
        </r>
      </text>
    </comment>
    <comment ref="D2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inserire giorni di festività soppresse da contratto (infrasettimanali)
</t>
        </r>
      </text>
    </comment>
  </commentList>
</comments>
</file>

<file path=xl/sharedStrings.xml><?xml version="1.0" encoding="utf-8"?>
<sst xmlns="http://schemas.openxmlformats.org/spreadsheetml/2006/main" count="38" uniqueCount="36">
  <si>
    <t>Azienda</t>
  </si>
  <si>
    <t>Lavoratore</t>
  </si>
  <si>
    <t>CCNL applicato</t>
  </si>
  <si>
    <t>qualifica e livello</t>
  </si>
  <si>
    <t>Calcolo costo orario</t>
  </si>
  <si>
    <t>TFR maturato nell'anno</t>
  </si>
  <si>
    <t>Contributi INPS</t>
  </si>
  <si>
    <t>Contributi INAIL</t>
  </si>
  <si>
    <t>Totale costo aziendale (A)</t>
  </si>
  <si>
    <t>base</t>
  </si>
  <si>
    <t>coeff.</t>
  </si>
  <si>
    <t>importo calc.</t>
  </si>
  <si>
    <t>ferie</t>
  </si>
  <si>
    <t>permessi</t>
  </si>
  <si>
    <t>festività</t>
  </si>
  <si>
    <t>ore lavorabili</t>
  </si>
  <si>
    <t>(sett)</t>
  </si>
  <si>
    <t>(gg)</t>
  </si>
  <si>
    <t>unità</t>
  </si>
  <si>
    <t>ore</t>
  </si>
  <si>
    <t>n</t>
  </si>
  <si>
    <t>Totale ore lavorate (B)</t>
  </si>
  <si>
    <t>COSTO ORARIO (A/B)</t>
  </si>
  <si>
    <t>Retribuzione Lorda annua</t>
  </si>
  <si>
    <t xml:space="preserve">NOTE PER LA COMPILAZIONE: </t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</si>
  <si>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Il costo orario va calcolato considerando solo gli elementi fissi della busta paga e non altri elementi quali ad esempio importi ad personam, straordinari, trasferte, rimborsi, ecc…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</si>
  <si>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Il file contiene delle formule che permettono il calcolo automatico degli importi una volta inserita la base della retribuzione mensile e i coefficienti relativi.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</si>
  <si>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Gli importi e i coefficienti inseriti nel prospetto sono meramente esemplificativi: vanno, pertanto, personalizzati in base alla posizione contrattuale del dipendenti di cui si sta calcolando il costo orario e dunque al CCNL applicato in azienda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</si>
  <si>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Per l'INPS va inserito il coefficiente riferito alla sola quota a carico azienda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</si>
  <si>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Il coefficiente dell'INAIL va inserito in millesimi.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</si>
  <si>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>Allegare al prospetto copia della busta paga relativa.</t>
    </r>
  </si>
  <si>
    <t>irap</t>
  </si>
  <si>
    <t>altri oneri previdenziali previsti da CCNL</t>
  </si>
  <si>
    <r>
      <rPr>
        <sz val="10"/>
        <rFont val="Wingdings 3"/>
        <family val="1"/>
        <charset val="2"/>
      </rPr>
      <t>Æ</t>
    </r>
    <r>
      <rPr>
        <sz val="10"/>
        <rFont val="Times New Roman"/>
        <family val="1"/>
      </rPr>
      <t xml:space="preserve"> per  altri oneri si intende il fondo di solidarietà, fondo di previdenza complementare, l'assiztenza sanitaria ecc</t>
    </r>
  </si>
  <si>
    <r>
      <rPr>
        <sz val="10"/>
        <rFont val="Wingdings 3"/>
        <family val="1"/>
        <charset val="2"/>
      </rPr>
      <t xml:space="preserve">Æ </t>
    </r>
    <r>
      <rPr>
        <sz val="10"/>
        <rFont val="Arial"/>
        <family val="1"/>
        <charset val="2"/>
      </rPr>
      <t>L'Irap per il lvavoratore con disabilità è interamente deducibile e non vi è un costo aziendale . Per l dipnendente che reroga la formazione potrebbe rilevarsi un costo irap se il suo costo del lavoro non è deducibile sulla base imponibile IRAP</t>
    </r>
  </si>
  <si>
    <r>
      <rPr>
        <sz val="10"/>
        <rFont val="Wingdings 3"/>
        <family val="1"/>
        <charset val="2"/>
      </rPr>
      <t>Æ</t>
    </r>
    <r>
      <rPr>
        <sz val="10"/>
        <rFont val="Arial"/>
        <family val="2"/>
      </rPr>
      <t xml:space="preserve"> Le ore lavorabili, le ferie, i permessi e le festività vanno personalizzate (sia per i giorni, che per le ore) in base alla posizione contrattuale del dipendenti di cui si sta calcolando il costo orario e dunque al CCNL applicato in azienda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</si>
</sst>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1"/>
      <color theme="1"/>
      <name val="Times New Roman"/>
      <family val="1"/>
    </font>
    <font>
      <i/>
      <sz val="9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1" applyFont="1" applyBorder="1"/>
    <xf numFmtId="0" fontId="6" fillId="0" borderId="0" xfId="1" applyFont="1"/>
    <xf numFmtId="4" fontId="6" fillId="0" borderId="0" xfId="1" applyNumberFormat="1" applyFont="1"/>
    <xf numFmtId="0" fontId="7" fillId="0" borderId="1" xfId="1" applyFont="1" applyBorder="1"/>
    <xf numFmtId="0" fontId="7" fillId="0" borderId="0" xfId="1" applyFont="1"/>
    <xf numFmtId="4" fontId="8" fillId="0" borderId="0" xfId="0" applyNumberFormat="1" applyFont="1"/>
    <xf numFmtId="0" fontId="9" fillId="0" borderId="0" xfId="1" applyFont="1" applyAlignment="1">
      <alignment horizontal="center"/>
    </xf>
    <xf numFmtId="2" fontId="9" fillId="0" borderId="0" xfId="1" applyNumberFormat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4" fillId="0" borderId="0" xfId="0" applyNumberFormat="1" applyFont="1"/>
    <xf numFmtId="0" fontId="2" fillId="2" borderId="0" xfId="0" applyFont="1" applyFill="1" applyAlignment="1">
      <alignment vertical="center" wrapText="1"/>
    </xf>
    <xf numFmtId="0" fontId="2" fillId="2" borderId="0" xfId="1" applyFill="1" applyAlignment="1">
      <alignment vertical="center"/>
    </xf>
    <xf numFmtId="0" fontId="2" fillId="2" borderId="0" xfId="1" applyFill="1"/>
    <xf numFmtId="0" fontId="0" fillId="0" borderId="0" xfId="0" applyAlignment="1">
      <alignment wrapText="1"/>
    </xf>
    <xf numFmtId="0" fontId="4" fillId="3" borderId="4" xfId="0" applyFont="1" applyFill="1" applyBorder="1" applyProtection="1">
      <protection locked="0"/>
    </xf>
    <xf numFmtId="164" fontId="4" fillId="3" borderId="4" xfId="0" applyNumberFormat="1" applyFont="1" applyFill="1" applyBorder="1" applyProtection="1">
      <protection locked="0"/>
    </xf>
    <xf numFmtId="0" fontId="9" fillId="3" borderId="4" xfId="1" applyFont="1" applyFill="1" applyBorder="1" applyAlignment="1" applyProtection="1">
      <alignment horizontal="center"/>
      <protection locked="0"/>
    </xf>
    <xf numFmtId="2" fontId="9" fillId="3" borderId="4" xfId="1" applyNumberFormat="1" applyFont="1" applyFill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12" fillId="0" borderId="3" xfId="0" applyFont="1" applyBorder="1" applyProtection="1">
      <protection locked="0"/>
    </xf>
    <xf numFmtId="4" fontId="6" fillId="3" borderId="5" xfId="1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13" fillId="0" borderId="0" xfId="0" applyFont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" fillId="0" borderId="0" xfId="0" applyFont="1"/>
    <xf numFmtId="4" fontId="6" fillId="0" borderId="0" xfId="1" applyNumberFormat="1" applyFont="1"/>
    <xf numFmtId="0" fontId="6" fillId="0" borderId="0" xfId="1" applyFont="1"/>
    <xf numFmtId="0" fontId="14" fillId="2" borderId="0" xfId="1" applyFont="1" applyFill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1" applyFill="1" applyAlignment="1">
      <alignment wrapText="1"/>
    </xf>
    <xf numFmtId="1" fontId="8" fillId="0" borderId="7" xfId="0" applyNumberFormat="1" applyFont="1" applyBorder="1"/>
    <xf numFmtId="0" fontId="8" fillId="0" borderId="8" xfId="0" applyFont="1" applyBorder="1"/>
    <xf numFmtId="0" fontId="4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4" fontId="4" fillId="0" borderId="0" xfId="0" applyNumberFormat="1" applyFont="1" applyAlignment="1">
      <alignment horizontal="right"/>
    </xf>
    <xf numFmtId="4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2" borderId="0" xfId="1" applyFont="1" applyFill="1" applyAlignment="1">
      <alignment wrapText="1"/>
    </xf>
    <xf numFmtId="0" fontId="16" fillId="2" borderId="0" xfId="1" applyFont="1" applyFill="1" applyAlignment="1">
      <alignment vertical="center" wrapText="1"/>
    </xf>
    <xf numFmtId="2" fontId="4" fillId="3" borderId="4" xfId="0" applyNumberFormat="1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left" indent="2"/>
      <protection locked="0"/>
    </xf>
  </cellXfs>
  <cellStyles count="2">
    <cellStyle name="Normale" xfId="0" builtinId="0"/>
    <cellStyle name="Normale_rtr-calc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3" zoomScale="160" zoomScaleNormal="160" zoomScalePageLayoutView="160" workbookViewId="0">
      <selection activeCell="D23" sqref="D23"/>
    </sheetView>
  </sheetViews>
  <sheetFormatPr defaultRowHeight="15"/>
  <cols>
    <col min="1" max="1" width="10.42578125" customWidth="1"/>
    <col min="2" max="2" width="11.85546875" customWidth="1"/>
    <col min="3" max="3" width="6" customWidth="1"/>
    <col min="4" max="4" width="5.28515625" customWidth="1"/>
    <col min="5" max="5" width="4.42578125" customWidth="1"/>
    <col min="6" max="6" width="6.28515625" customWidth="1"/>
    <col min="7" max="7" width="7.5703125" bestFit="1" customWidth="1"/>
    <col min="8" max="8" width="4.5703125" customWidth="1"/>
    <col min="9" max="9" width="9" customWidth="1"/>
    <col min="10" max="10" width="8.7109375" customWidth="1"/>
    <col min="11" max="11" width="8.5703125" customWidth="1"/>
  </cols>
  <sheetData>
    <row r="1" spans="1:18" ht="18.75" customHeight="1">
      <c r="A1" s="1" t="s">
        <v>0</v>
      </c>
      <c r="B1" s="1"/>
      <c r="C1" s="23">
        <v>65</v>
      </c>
      <c r="D1" s="24"/>
      <c r="E1" s="24"/>
      <c r="F1" s="24"/>
      <c r="G1" s="24"/>
      <c r="H1" s="24"/>
      <c r="I1" s="24"/>
      <c r="J1" s="1"/>
    </row>
    <row r="2" spans="1:18" ht="18.75" customHeight="1">
      <c r="A2" s="1" t="s">
        <v>1</v>
      </c>
      <c r="B2" s="1"/>
      <c r="C2" s="25"/>
      <c r="D2" s="26"/>
      <c r="E2" s="26"/>
      <c r="F2" s="26"/>
      <c r="G2" s="26"/>
      <c r="H2" s="26"/>
      <c r="I2" s="26"/>
      <c r="J2" s="1"/>
      <c r="L2" s="36" t="s">
        <v>24</v>
      </c>
      <c r="M2" s="37"/>
      <c r="N2" s="37"/>
      <c r="O2" s="37"/>
      <c r="P2" s="37"/>
      <c r="Q2" s="37"/>
      <c r="R2" s="37"/>
    </row>
    <row r="3" spans="1:18" ht="18.75" customHeight="1">
      <c r="A3" s="1" t="s">
        <v>2</v>
      </c>
      <c r="B3" s="1"/>
      <c r="C3" s="25"/>
      <c r="D3" s="26"/>
      <c r="E3" s="26"/>
      <c r="F3" s="26"/>
      <c r="G3" s="26"/>
      <c r="H3" s="26"/>
      <c r="I3" s="26"/>
      <c r="J3" s="1"/>
      <c r="L3" s="39" t="s">
        <v>25</v>
      </c>
      <c r="M3" s="39"/>
      <c r="N3" s="39"/>
      <c r="O3" s="39"/>
      <c r="P3" s="39"/>
      <c r="Q3" s="39"/>
      <c r="R3" s="39"/>
    </row>
    <row r="4" spans="1:18" ht="18.75" customHeight="1">
      <c r="A4" s="1" t="s">
        <v>3</v>
      </c>
      <c r="B4" s="1"/>
      <c r="C4" s="23"/>
      <c r="D4" s="24"/>
      <c r="E4" s="24"/>
      <c r="F4" s="24"/>
      <c r="G4" s="24"/>
      <c r="H4" s="24"/>
      <c r="I4" s="24"/>
      <c r="J4" s="1"/>
      <c r="L4" s="39"/>
      <c r="M4" s="39"/>
      <c r="N4" s="39"/>
      <c r="O4" s="39"/>
      <c r="P4" s="39"/>
      <c r="Q4" s="39"/>
      <c r="R4" s="39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L5" s="39"/>
      <c r="M5" s="39"/>
      <c r="N5" s="39"/>
      <c r="O5" s="39"/>
      <c r="P5" s="39"/>
      <c r="Q5" s="39"/>
      <c r="R5" s="39"/>
    </row>
    <row r="6" spans="1:18" ht="18.75" customHeight="1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  <c r="L6" s="38" t="s">
        <v>26</v>
      </c>
      <c r="M6" s="38"/>
      <c r="N6" s="38"/>
      <c r="O6" s="38"/>
      <c r="P6" s="38"/>
      <c r="Q6" s="38"/>
      <c r="R6" s="38"/>
    </row>
    <row r="7" spans="1:18">
      <c r="A7" s="2"/>
      <c r="B7" s="2"/>
      <c r="C7" s="2"/>
      <c r="D7" s="2"/>
      <c r="E7" s="2"/>
      <c r="F7" s="2"/>
      <c r="G7" s="2"/>
      <c r="H7" s="2"/>
      <c r="I7" s="2"/>
      <c r="J7" s="2"/>
      <c r="L7" s="38"/>
      <c r="M7" s="38"/>
      <c r="N7" s="38"/>
      <c r="O7" s="38"/>
      <c r="P7" s="38"/>
      <c r="Q7" s="38"/>
      <c r="R7" s="38"/>
    </row>
    <row r="8" spans="1:18">
      <c r="A8" s="1"/>
      <c r="B8" s="1"/>
      <c r="C8" s="1"/>
      <c r="D8" s="1"/>
      <c r="E8" s="1"/>
      <c r="F8" s="3" t="s">
        <v>9</v>
      </c>
      <c r="G8" s="4" t="s">
        <v>10</v>
      </c>
      <c r="H8" s="42" t="s">
        <v>11</v>
      </c>
      <c r="I8" s="42"/>
      <c r="J8" s="1"/>
      <c r="L8" s="38"/>
      <c r="M8" s="38"/>
      <c r="N8" s="38"/>
      <c r="O8" s="38"/>
      <c r="P8" s="38"/>
      <c r="Q8" s="38"/>
      <c r="R8" s="38"/>
    </row>
    <row r="9" spans="1:18" ht="15" customHeight="1">
      <c r="A9" s="5" t="s">
        <v>23</v>
      </c>
      <c r="B9" s="6"/>
      <c r="C9" s="6"/>
      <c r="D9" s="6"/>
      <c r="E9" s="27"/>
      <c r="F9" s="28"/>
      <c r="G9" s="19"/>
      <c r="H9" s="44">
        <f>E9*G9</f>
        <v>0</v>
      </c>
      <c r="I9" s="44"/>
      <c r="J9" s="1"/>
      <c r="L9" s="38" t="s">
        <v>27</v>
      </c>
      <c r="M9" s="37"/>
      <c r="N9" s="37"/>
      <c r="O9" s="37"/>
      <c r="P9" s="37"/>
      <c r="Q9" s="37"/>
      <c r="R9" s="37"/>
    </row>
    <row r="10" spans="1:18">
      <c r="A10" s="5" t="s">
        <v>5</v>
      </c>
      <c r="B10" s="6"/>
      <c r="C10" s="6"/>
      <c r="D10" s="6"/>
      <c r="E10" s="34">
        <f>H9</f>
        <v>0</v>
      </c>
      <c r="F10" s="35">
        <f>G9</f>
        <v>0</v>
      </c>
      <c r="G10" s="50"/>
      <c r="H10" s="44">
        <f>IFERROR(E10/G10,0)</f>
        <v>0</v>
      </c>
      <c r="I10" s="44"/>
      <c r="J10" s="1"/>
      <c r="L10" s="37"/>
      <c r="M10" s="37"/>
      <c r="N10" s="37"/>
      <c r="O10" s="37"/>
      <c r="P10" s="37"/>
      <c r="Q10" s="37"/>
      <c r="R10" s="37"/>
    </row>
    <row r="11" spans="1:18">
      <c r="A11" s="5" t="s">
        <v>6</v>
      </c>
      <c r="B11" s="6"/>
      <c r="C11" s="6"/>
      <c r="D11" s="6"/>
      <c r="E11" s="34">
        <f>H9</f>
        <v>0</v>
      </c>
      <c r="F11" s="35">
        <f>G9</f>
        <v>0</v>
      </c>
      <c r="G11" s="50"/>
      <c r="H11" s="44">
        <f>(E11*G11)/100</f>
        <v>0</v>
      </c>
      <c r="I11" s="44" t="e">
        <f>(#REF!*G11)/100</f>
        <v>#REF!</v>
      </c>
      <c r="J11" s="1"/>
      <c r="L11" s="37"/>
      <c r="M11" s="37"/>
      <c r="N11" s="37"/>
      <c r="O11" s="37"/>
      <c r="P11" s="37"/>
      <c r="Q11" s="37"/>
      <c r="R11" s="37"/>
    </row>
    <row r="12" spans="1:18">
      <c r="A12" s="5" t="s">
        <v>7</v>
      </c>
      <c r="B12" s="6"/>
      <c r="C12" s="6"/>
      <c r="D12" s="6"/>
      <c r="E12" s="34">
        <f>H9</f>
        <v>0</v>
      </c>
      <c r="F12" s="35"/>
      <c r="G12" s="20"/>
      <c r="H12" s="44">
        <f>(E12*G12)/1000</f>
        <v>0</v>
      </c>
      <c r="I12" s="44" t="e">
        <f>(#REF!*G12)/1000</f>
        <v>#REF!</v>
      </c>
      <c r="J12" s="1"/>
      <c r="L12" s="37"/>
      <c r="M12" s="37"/>
      <c r="N12" s="37"/>
      <c r="O12" s="37"/>
      <c r="P12" s="37"/>
      <c r="Q12" s="37"/>
      <c r="R12" s="37"/>
    </row>
    <row r="13" spans="1:18">
      <c r="A13" s="5" t="s">
        <v>32</v>
      </c>
      <c r="B13" s="6"/>
      <c r="C13" s="6"/>
      <c r="D13" s="6"/>
      <c r="E13" s="34">
        <f>H9</f>
        <v>0</v>
      </c>
      <c r="F13" s="35"/>
      <c r="G13" s="49"/>
      <c r="H13" s="44">
        <f>(E13*G13)/100</f>
        <v>0</v>
      </c>
      <c r="I13" s="44" t="e">
        <f>(#REF!*G13)/100</f>
        <v>#REF!</v>
      </c>
      <c r="J13" s="1"/>
      <c r="L13" s="18"/>
      <c r="M13" s="18"/>
      <c r="N13" s="18"/>
      <c r="O13" s="18"/>
      <c r="P13" s="18"/>
      <c r="Q13" s="18"/>
      <c r="R13" s="18"/>
    </row>
    <row r="14" spans="1:18">
      <c r="A14" s="5" t="s">
        <v>31</v>
      </c>
      <c r="B14" s="6"/>
      <c r="C14" s="6"/>
      <c r="D14" s="6"/>
      <c r="E14" s="7"/>
      <c r="F14" s="6"/>
      <c r="G14" s="49"/>
      <c r="H14" s="44">
        <f>((H10+H11+H12+H13)*G14)/100</f>
        <v>0</v>
      </c>
      <c r="I14" s="44" t="e">
        <f>(#REF!*G14)/100</f>
        <v>#REF!</v>
      </c>
      <c r="J14" s="1"/>
      <c r="M14" s="15"/>
      <c r="N14" s="15"/>
      <c r="O14" s="15"/>
      <c r="P14" s="15"/>
      <c r="Q14" s="15"/>
      <c r="R14" s="15"/>
    </row>
    <row r="15" spans="1:18" ht="15.75" customHeight="1" thickBot="1">
      <c r="A15" s="5"/>
      <c r="B15" s="6"/>
      <c r="C15" s="6"/>
      <c r="D15" s="6"/>
      <c r="E15" s="6"/>
      <c r="F15" s="1"/>
      <c r="G15" s="6"/>
      <c r="H15" s="44"/>
      <c r="I15" s="44"/>
      <c r="J15" s="1"/>
      <c r="L15" s="17" t="s">
        <v>28</v>
      </c>
    </row>
    <row r="16" spans="1:18" ht="15.75" customHeight="1" thickBot="1">
      <c r="A16" s="8" t="s">
        <v>8</v>
      </c>
      <c r="B16" s="9"/>
      <c r="C16" s="9"/>
      <c r="D16" s="9"/>
      <c r="E16" s="9"/>
      <c r="F16" s="1"/>
      <c r="G16" s="6"/>
      <c r="H16" s="45">
        <f>H9+H10+H11+H12+H13+H14</f>
        <v>0</v>
      </c>
      <c r="I16" s="46" t="e">
        <f>SUM(I9:I15)</f>
        <v>#REF!</v>
      </c>
      <c r="J16" s="1"/>
      <c r="L16" s="17" t="s">
        <v>29</v>
      </c>
    </row>
    <row r="17" spans="1:19">
      <c r="A17" s="9"/>
      <c r="B17" s="9"/>
      <c r="C17" s="9"/>
      <c r="D17" s="9"/>
      <c r="E17" s="9"/>
      <c r="F17" s="1"/>
      <c r="G17" s="6"/>
      <c r="H17" s="1"/>
      <c r="I17" s="10"/>
      <c r="J17" s="1"/>
      <c r="L17" s="47" t="s">
        <v>33</v>
      </c>
      <c r="M17" s="37"/>
      <c r="N17" s="37"/>
      <c r="O17" s="37"/>
      <c r="P17" s="37"/>
      <c r="Q17" s="37"/>
      <c r="R17" s="37"/>
      <c r="S17" s="37"/>
    </row>
    <row r="18" spans="1:19" ht="1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L18" s="37"/>
      <c r="M18" s="37"/>
      <c r="N18" s="37"/>
      <c r="O18" s="37"/>
      <c r="P18" s="37"/>
      <c r="Q18" s="37"/>
      <c r="R18" s="37"/>
      <c r="S18" s="37"/>
    </row>
    <row r="19" spans="1:19" ht="15" customHeight="1">
      <c r="A19" s="1"/>
      <c r="B19" s="1"/>
      <c r="C19" s="1"/>
      <c r="D19" s="3" t="s">
        <v>18</v>
      </c>
      <c r="E19" s="3" t="s">
        <v>19</v>
      </c>
      <c r="F19" s="1"/>
      <c r="G19" s="1"/>
      <c r="H19" s="1"/>
      <c r="I19" s="1"/>
      <c r="J19" s="1"/>
      <c r="L19" s="47" t="s">
        <v>34</v>
      </c>
      <c r="M19" s="37"/>
      <c r="N19" s="37"/>
      <c r="O19" s="37"/>
      <c r="P19" s="37"/>
      <c r="Q19" s="37"/>
      <c r="R19" s="37"/>
    </row>
    <row r="20" spans="1:19" ht="15" customHeight="1">
      <c r="A20" s="1"/>
      <c r="B20" s="6" t="s">
        <v>15</v>
      </c>
      <c r="C20" s="11" t="s">
        <v>16</v>
      </c>
      <c r="D20" s="11">
        <v>52</v>
      </c>
      <c r="E20" s="21"/>
      <c r="F20" s="6"/>
      <c r="G20" s="42">
        <f>D20*E20</f>
        <v>0</v>
      </c>
      <c r="H20" s="42"/>
      <c r="I20" s="1"/>
      <c r="J20" s="1"/>
      <c r="L20" s="37"/>
      <c r="M20" s="37"/>
      <c r="N20" s="37"/>
      <c r="O20" s="37"/>
      <c r="P20" s="37"/>
      <c r="Q20" s="37"/>
      <c r="R20" s="37"/>
    </row>
    <row r="21" spans="1:19">
      <c r="A21" s="5" t="s">
        <v>12</v>
      </c>
      <c r="B21" s="6"/>
      <c r="C21" s="11" t="s">
        <v>17</v>
      </c>
      <c r="D21" s="21"/>
      <c r="E21" s="22"/>
      <c r="F21" s="13">
        <f>ROUND(D21*E21,0)</f>
        <v>0</v>
      </c>
      <c r="G21" s="1"/>
      <c r="H21" s="11"/>
      <c r="I21" s="1"/>
      <c r="J21" s="1"/>
      <c r="L21" s="37"/>
      <c r="M21" s="37"/>
      <c r="N21" s="37"/>
      <c r="O21" s="37"/>
      <c r="P21" s="37"/>
      <c r="Q21" s="37"/>
      <c r="R21" s="37"/>
    </row>
    <row r="22" spans="1:19">
      <c r="A22" s="5" t="s">
        <v>13</v>
      </c>
      <c r="B22" s="6"/>
      <c r="C22" s="11" t="s">
        <v>17</v>
      </c>
      <c r="D22" s="21"/>
      <c r="E22" s="12"/>
      <c r="F22" s="13">
        <f>ROUND(D22*E21,0)</f>
        <v>0</v>
      </c>
      <c r="G22" s="1"/>
      <c r="H22" s="11"/>
      <c r="I22" s="1"/>
      <c r="J22" s="1"/>
      <c r="L22" s="37"/>
      <c r="M22" s="37"/>
      <c r="N22" s="37"/>
      <c r="O22" s="37"/>
      <c r="P22" s="37"/>
      <c r="Q22" s="37"/>
      <c r="R22" s="37"/>
    </row>
    <row r="23" spans="1:19">
      <c r="A23" s="5" t="s">
        <v>14</v>
      </c>
      <c r="B23" s="6"/>
      <c r="C23" s="11" t="s">
        <v>17</v>
      </c>
      <c r="D23" s="21"/>
      <c r="E23" s="12"/>
      <c r="F23" s="13">
        <f>ROUND(D23*E21,9)</f>
        <v>0</v>
      </c>
      <c r="G23" s="1"/>
      <c r="H23" s="11"/>
      <c r="I23" s="1"/>
      <c r="J23" s="1"/>
      <c r="L23" s="48" t="s">
        <v>35</v>
      </c>
      <c r="M23" s="37"/>
      <c r="N23" s="37"/>
      <c r="O23" s="37"/>
      <c r="P23" s="37"/>
      <c r="Q23" s="37"/>
      <c r="R23" s="37"/>
    </row>
    <row r="24" spans="1:19">
      <c r="A24" s="1"/>
      <c r="B24" s="1"/>
      <c r="C24" s="1"/>
      <c r="D24" s="1"/>
      <c r="E24" s="1"/>
      <c r="F24" s="14">
        <f>SUM(F21:F23)</f>
        <v>0</v>
      </c>
      <c r="G24" s="43">
        <f>G20</f>
        <v>0</v>
      </c>
      <c r="H24" s="42"/>
      <c r="I24" s="1"/>
      <c r="J24" s="1"/>
      <c r="L24" s="37"/>
      <c r="M24" s="37"/>
      <c r="N24" s="37"/>
      <c r="O24" s="37"/>
      <c r="P24" s="37"/>
      <c r="Q24" s="37"/>
      <c r="R24" s="37"/>
    </row>
    <row r="25" spans="1:19" ht="15.75" thickBot="1">
      <c r="A25" s="1"/>
      <c r="B25" s="1"/>
      <c r="C25" s="1"/>
      <c r="D25" s="1"/>
      <c r="E25" s="1"/>
      <c r="F25" s="1"/>
      <c r="G25" s="1"/>
      <c r="H25" s="1"/>
      <c r="I25" s="1"/>
      <c r="J25" s="1"/>
      <c r="L25" s="37"/>
      <c r="M25" s="37"/>
      <c r="N25" s="37"/>
      <c r="O25" s="37"/>
      <c r="P25" s="37"/>
      <c r="Q25" s="37"/>
      <c r="R25" s="37"/>
    </row>
    <row r="26" spans="1:19" ht="15.75" thickBot="1">
      <c r="A26" s="8" t="s">
        <v>21</v>
      </c>
      <c r="B26" s="1"/>
      <c r="C26" s="11" t="s">
        <v>20</v>
      </c>
      <c r="D26" s="40">
        <f>G24-F24</f>
        <v>0</v>
      </c>
      <c r="E26" s="41"/>
      <c r="F26" s="14"/>
      <c r="G26" s="1"/>
      <c r="H26" s="1"/>
      <c r="I26" s="1"/>
      <c r="J26" s="1"/>
      <c r="L26" s="37"/>
      <c r="M26" s="37"/>
      <c r="N26" s="37"/>
      <c r="O26" s="37"/>
      <c r="P26" s="37"/>
      <c r="Q26" s="37"/>
      <c r="R26" s="37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L27" s="37"/>
      <c r="M27" s="37"/>
      <c r="N27" s="37"/>
      <c r="O27" s="37"/>
      <c r="P27" s="37"/>
      <c r="Q27" s="37"/>
      <c r="R27" s="37"/>
    </row>
    <row r="28" spans="1:19" ht="15.75" thickBot="1">
      <c r="A28" s="1"/>
      <c r="B28" s="1"/>
      <c r="C28" s="1"/>
      <c r="D28" s="1"/>
      <c r="E28" s="1"/>
      <c r="F28" s="1"/>
      <c r="G28" s="1"/>
      <c r="H28" s="1"/>
      <c r="I28" s="1"/>
      <c r="J28" s="1"/>
      <c r="L28" s="16" t="s">
        <v>30</v>
      </c>
    </row>
    <row r="29" spans="1:19" ht="21" thickBot="1">
      <c r="A29" s="1" t="s">
        <v>22</v>
      </c>
      <c r="B29" s="1"/>
      <c r="C29" s="1"/>
      <c r="D29" s="30">
        <f>IFERROR(ROUND(H16/D26,2),0)</f>
        <v>0</v>
      </c>
      <c r="E29" s="31"/>
      <c r="F29" s="32"/>
      <c r="G29" s="1"/>
      <c r="H29" s="1"/>
      <c r="I29" s="1"/>
      <c r="J29" s="1"/>
      <c r="L29" s="47"/>
      <c r="M29" s="47"/>
      <c r="N29" s="47"/>
      <c r="O29" s="47"/>
      <c r="P29" s="47"/>
      <c r="Q29" s="47"/>
      <c r="R29" s="47"/>
    </row>
    <row r="30" spans="1:19">
      <c r="D30" s="33"/>
      <c r="E30" s="33"/>
      <c r="F30" s="33"/>
      <c r="L30" s="47"/>
      <c r="M30" s="47"/>
      <c r="N30" s="47"/>
      <c r="O30" s="47"/>
      <c r="P30" s="47"/>
      <c r="Q30" s="47"/>
      <c r="R30" s="47"/>
    </row>
    <row r="31" spans="1:19">
      <c r="L31" s="16"/>
    </row>
  </sheetData>
  <sheetProtection sheet="1" objects="1" scenarios="1"/>
  <mergeCells count="32">
    <mergeCell ref="L29:R30"/>
    <mergeCell ref="L17:S18"/>
    <mergeCell ref="L19:R22"/>
    <mergeCell ref="L23:R27"/>
    <mergeCell ref="H13:I13"/>
    <mergeCell ref="H14:I14"/>
    <mergeCell ref="L2:R2"/>
    <mergeCell ref="L9:R12"/>
    <mergeCell ref="L3:R5"/>
    <mergeCell ref="L6:R8"/>
    <mergeCell ref="D26:E26"/>
    <mergeCell ref="G20:H20"/>
    <mergeCell ref="G24:H24"/>
    <mergeCell ref="H8:I8"/>
    <mergeCell ref="H9:I9"/>
    <mergeCell ref="H10:I10"/>
    <mergeCell ref="H11:I11"/>
    <mergeCell ref="H12:I12"/>
    <mergeCell ref="H16:I16"/>
    <mergeCell ref="H15:I15"/>
    <mergeCell ref="D29:F29"/>
    <mergeCell ref="D30:F30"/>
    <mergeCell ref="E10:F10"/>
    <mergeCell ref="E11:F11"/>
    <mergeCell ref="E12:F12"/>
    <mergeCell ref="E13:F13"/>
    <mergeCell ref="C1:I1"/>
    <mergeCell ref="C2:I2"/>
    <mergeCell ref="C3:I3"/>
    <mergeCell ref="C4:I4"/>
    <mergeCell ref="E9:F9"/>
    <mergeCell ref="A6:J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Regione del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Chigliaro</dc:creator>
  <cp:lastModifiedBy>Simone Chigliaro</cp:lastModifiedBy>
  <cp:lastPrinted>2025-09-04T08:58:06Z</cp:lastPrinted>
  <dcterms:created xsi:type="dcterms:W3CDTF">2025-06-04T08:07:55Z</dcterms:created>
  <dcterms:modified xsi:type="dcterms:W3CDTF">2026-01-12T10:04:49Z</dcterms:modified>
</cp:coreProperties>
</file>